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870" yWindow="705" windowWidth="14805" windowHeight="10440" tabRatio="882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<sst xmlns="http://schemas.openxmlformats.org/spreadsheetml/2006/main" count="1151" uniqueCount="407">
  <si>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</si>
  <si>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</si>
  <si>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</si>
  <si>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</si>
  <si>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</si>
  <si>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</si>
  <si>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</si>
  <si>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</si>
  <si>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</si>
  <si>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</si>
  <si>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</si>
  <si>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</si>
  <si>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</si>
  <si>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</si>
  <si>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</si>
  <si>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</si>
  <si>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</si>
  <si>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</si>
  <si>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</si>
  <si>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</si>
  <si>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</si>
  <si>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</si>
  <si>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</si>
  <si>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</si>
  <si>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</si>
  <si>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</si>
  <si>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</si>
  <si>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</si>
  <si>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</si>
  <si>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</si>
  <si>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</si>
  <si>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</si>
  <si>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</si>
  <si>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</si>
  <si>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</si>
  <si>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</si>
  <si>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</si>
  <si>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</si>
  <si>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</si>
  <si>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</si>
  <si>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</si>
  <si>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</si>
  <si>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</si>
  <si>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</si>
  <si>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</si>
  <si>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</si>
  <si>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</si>
  <si>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</si>
  <si>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</si>
  <si>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</si>
  <si>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</si>
  <si>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</si>
  <si>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</si>
  <si>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</si>
  <si>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</si>
  <si>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</si>
  <si>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</si>
  <si>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</si>
  <si>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</si>
  <si>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</si>
  <si>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</si>
  <si>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</si>
  <si>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</si>
  <si>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</si>
  <si>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</si>
  <si>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</si>
  <si>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</si>
  <si>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</si>
  <si>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</si>
  <si>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</si>
  <si>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</si>
  <si>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</si>
  <si>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</si>
  <si>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</si>
  <si>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</si>
  <si>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</si>
  <si>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</si>
  <si>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</si>
  <si>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</si>
  <si>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</si>
  <si>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</si>
  <si>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</si>
  <si>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</si>
  <si>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</si>
  <si>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</si>
  <si>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</si>
  <si>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</si>
  <si>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</si>
  <si>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</si>
  <si>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</si>
  <si>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</si>
  <si>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</si>
  <si>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</si>
  <si>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</si>
  <si>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</si>
  <si>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</si>
  <si>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</si>
  <si>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</si>
  <si>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</si>
  <si>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</si>
  <si>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</si>
  <si>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</si>
  <si>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</si>
  <si>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</si>
  <si>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</si>
  <si>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</si>
  <si>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</si>
  <si>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</si>
  <si>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</si>
  <si>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</si>
  <si>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</si>
  <si>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</si>
  <si>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</si>
  <si>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</si>
  <si>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</si>
  <si>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</si>
  <si>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</si>
  <si>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</si>
  <si>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</si>
  <si>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</si>
  <si>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</si>
  <si>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</si>
  <si>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</si>
  <si>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</si>
  <si>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</si>
  <si>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</si>
  <si>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</si>
  <si>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</si>
  <si>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</si>
  <si>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</si>
  <si>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</si>
  <si>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</si>
  <si>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</si>
  <si>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</si>
  <si>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</si>
  <si>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</si>
  <si>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</si>
  <si>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</si>
  <si>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</si>
  <si>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</si>
  <si>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</si>
  <si>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</si>
  <si>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</si>
  <si>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</si>
  <si>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</si>
  <si>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</si>
  <si>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</si>
  <si>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</si>
  <si>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</si>
  <si>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</si>
  <si>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</si>
  <si>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</si>
  <si>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</si>
  <si>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</si>
  <si>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</si>
  <si>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</si>
  <si>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</si>
  <si>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</si>
  <si>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</si>
  <si>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</si>
  <si>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</si>
  <si>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</si>
  <si>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</si>
  <si>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</si>
  <si>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</si>
  <si>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</si>
  <si>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</si>
  <si>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</si>
  <si>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</si>
  <si>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</si>
  <si>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</si>
  <si>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</si>
  <si>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</si>
  <si>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</si>
  <si>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</si>
  <si>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</si>
  <si>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</si>
  <si>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</si>
  <si>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</si>
  <si>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</si>
  <si>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</si>
  <si>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</si>
  <si>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</si>
  <si>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</si>
  <si>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</si>
  <si>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</si>
  <si>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</si>
  <si>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</si>
  <si>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</si>
  <si>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</si>
  <si>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</si>
  <si>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</si>
  <si>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</si>
  <si>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</si>
  <si>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</si>
  <si>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</si>
  <si>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</si>
  <si>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</si>
  <si>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</si>
  <si>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</si>
  <si>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</si>
  <si>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</si>
  <si>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</si>
  <si>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</si>
  <si>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</si>
  <si>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</si>
  <si>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</si>
  <si>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</si>
  <si>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</si>
  <si>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</si>
  <si>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</si>
  <si>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</si>
  <si>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</si>
  <si>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</si>
  <si>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</si>
  <si>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</si>
  <si>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</si>
  <si>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</si>
  <si>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</si>
  <si>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</si>
  <si>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</si>
  <si>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</si>
  <si>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</si>
  <si>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</si>
  <si>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</si>
  <si>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</si>
  <si>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</si>
  <si>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</si>
  <si>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</si>
  <si>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</si>
  <si>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</si>
  <si>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</si>
  <si>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</si>
  <si>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</si>
  <si>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</si>
  <si>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</si>
  <si>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</si>
  <si>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</si>
  <si>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</si>
  <si>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</si>
  <si>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</si>
  <si>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</si>
  <si>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</si>
  <si>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</si>
  <si>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</si>
  <si>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</si>
  <si>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</si>
  <si>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</si>
  <si>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</si>
  <si>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</si>
  <si>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</si>
  <si>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</si>
  <si>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</si>
  <si>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</si>
  <si>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</si>
  <si>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</si>
  <si>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</si>
  <si>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</si>
  <si>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</si>
  <si>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</si>
  <si>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</si>
  <si>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</si>
  <si>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</si>
  <si>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</si>
  <si>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</si>
  <si>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</si>
  <si>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</si>
  <si>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</si>
  <si>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</si>
  <si>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</si>
  <si>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</si>
  <si>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</si>
  <si>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</si>
  <si>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</si>
  <si>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</si>
  <si>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</si>
  <si>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</si>
  <si>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</si>
  <si>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</si>
  <si>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</si>
  <si>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</si>
  <si>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</si>
  <si>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</si>
  <si>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</si>
  <si>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</si>
  <si>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</si>
  <si>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</si>
  <si>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</si>
  <si>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</si>
  <si>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</si>
  <si>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</si>
  <si>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</si>
  <si>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</si>
  <si>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</si>
  <si>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</si>
  <si>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</si>
  <si>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</si>
  <si>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</si>
  <si>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</si>
  <si>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</si>
  <si>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</si>
  <si>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</si>
  <si>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</si>
  <si>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</si>
  <si>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</si>
  <si>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</si>
  <si>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</si>
  <si>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</si>
  <si>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</si>
  <si>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</si>
  <si>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</si>
  <si>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</si>
  <si>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</si>
  <si>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</si>
  <si>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</si>
  <si>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</si>
  <si>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</si>
  <si>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</si>
  <si>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</si>
  <si>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</si>
  <si>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</si>
  <si>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</si>
  <si>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</si>
  <si>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</si>
  <si>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</si>
  <si>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</si>
  <si>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</si>
  <si>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</si>
  <si>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</si>
  <si>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</si>
  <si>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</si>
  <si>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</si>
  <si>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</si>
  <si>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</si>
  <si>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</si>
  <si>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</si>
  <si>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</si>
  <si>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</si>
  <si>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</si>
  <si>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</si>
  <si>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</si>
  <si>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</si>
  <si>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</si>
  <si>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</si>
  <si>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</si>
  <si>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</si>
  <si>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</si>
  <si>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</si>
  <si>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</si>
  <si>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</si>
  <si>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</si>
  <si>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</si>
  <si>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</si>
  <si>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</si>
  <si>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</si>
  <si>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</si>
  <si>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</si>
  <si>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</si>
  <si>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</si>
  <si>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</si>
  <si>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</si>
  <si>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</si>
  <si>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</si>
  <si>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</si>
  <si>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</si>
  <si>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</si>
  <si>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</si>
  <si>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</si>
  <si>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</si>
  <si>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</si>
  <si>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</si>
  <si>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</si>
  <si>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</si>
  <si>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</si>
  <si>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</si>
  <si>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</si>
  <si>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</si>
  <si>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</si>
  <si>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</si>
  <si>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</si>
  <si>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</si>
  <si>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</si>
  <si>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</si>
  <si>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</si>
  <si>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</si>
  <si>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</si>
  <si>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раскрытия информации: 2024 год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</si>
  <si>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</si>
  <si>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</si>
  <si>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</si>
  <si>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</si>
  <si>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</si>
  <si>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</si>
  <si>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</si>
  <si>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</si>
  <si>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</si>
  <si>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Р/СЗ/47/01/0007</t>
  </si>
  <si>
    <t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t>
  </si>
  <si>
    <t>Суходолье</t>
  </si>
  <si>
    <t>Показатель замены линий электропередачи, км</t>
  </si>
  <si>
    <t>1,400 км</t>
  </si>
  <si>
    <t>Реконструкция ВЛ-10кВ от ТП 16 до РП 1 1,400 км</t>
  </si>
  <si>
    <t>ВЛ-10кВ от ТП 16 до РП 1 1,400 км</t>
  </si>
  <si>
    <t>2029 г.</t>
  </si>
  <si>
    <t xml:space="preserve">ВЛ-10 кВ № 3 ПС Саперное (ВЛ-10кВ на участке от ТП 16 до РП 1), </t>
  </si>
  <si>
    <t>АС 70</t>
  </si>
  <si>
    <t>СИП 1х70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</si>
</sst>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  <xf numFmtId="0" fontId="13" fillId="0" borderId="0" xfId="0" applyFont="1"/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386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13.9400884234246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11.616740352853833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34" sqref="F34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2024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Р/СЗ/47/01/0007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35" sqref="L3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2024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Р/СЗ/47/01/0007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D4" zoomScale="70" zoomScaleNormal="70" workbookViewId="0">
      <selection activeCell="E10" sqref="E10:Y1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2024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Р/СЗ/47/01/0007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18.75" x14ac:dyDescent="0.3">
      <c r="A25" s="90" t="s">
        <v>353</v>
      </c>
      <c r="B25" s="277" t="s">
        <v>404</v>
      </c>
      <c r="C25" s="277" t="s">
        <v>404</v>
      </c>
      <c r="D25" s="277" t="s">
        <v>404</v>
      </c>
      <c r="E25" s="277" t="s">
        <v>404</v>
      </c>
      <c r="F25" s="90">
        <v>10</v>
      </c>
      <c r="G25" s="90">
        <v>10</v>
      </c>
      <c r="H25" s="90">
        <v>10</v>
      </c>
      <c r="I25" s="90">
        <v>10</v>
      </c>
      <c r="J25" s="90">
        <v>1982</v>
      </c>
      <c r="K25" s="90" t="s">
        <v>353</v>
      </c>
      <c r="L25" s="90" t="s">
        <v>353</v>
      </c>
      <c r="M25" s="90" t="s">
        <v>405</v>
      </c>
      <c r="N25" s="90" t="s">
        <v>406</v>
      </c>
      <c r="O25" s="90" t="s">
        <v>353</v>
      </c>
      <c r="P25" s="90" t="s">
        <v>353</v>
      </c>
      <c r="Q25" s="90">
        <v>1.4</v>
      </c>
      <c r="R25" s="90">
        <v>1.4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2024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Р/СЗ/47/01/0007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0" zoomScale="70" zoomScaleNormal="70" workbookViewId="0">
      <selection activeCell="G34" sqref="G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2024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Р/СЗ/47/01/0007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46915</v>
      </c>
      <c r="D31" s="170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47030</v>
      </c>
      <c r="D32" s="170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47030</v>
      </c>
      <c r="D35" s="170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47050</v>
      </c>
      <c r="D37" s="170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46915</v>
      </c>
      <c r="D39" s="170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47050</v>
      </c>
      <c r="D40" s="170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47050</v>
      </c>
      <c r="D42" s="170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47080</v>
      </c>
      <c r="D43" s="170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47110</v>
      </c>
      <c r="D44" s="170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47125</v>
      </c>
      <c r="D45" s="170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47165</v>
      </c>
      <c r="D47" s="170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47180</v>
      </c>
      <c r="D49" s="170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47190</v>
      </c>
      <c r="D50" s="170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47215</v>
      </c>
      <c r="D51" s="170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47245</v>
      </c>
      <c r="D53" s="170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8" zoomScale="55" zoomScaleNormal="55" workbookViewId="0">
      <selection activeCell="M40" sqref="M40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2024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Р/СЗ/47/01/0007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393</v>
      </c>
      <c r="F20" s="235" t="s">
        <v>355</v>
      </c>
      <c r="G20" s="236"/>
      <c r="H20" s="235" t="s">
        <v>387</v>
      </c>
      <c r="I20" s="236"/>
      <c r="J20" s="235" t="s">
        <v>388</v>
      </c>
      <c r="K20" s="236"/>
      <c r="L20" s="235" t="s">
        <v>389</v>
      </c>
      <c r="M20" s="236"/>
      <c r="N20" s="235" t="s">
        <v>390</v>
      </c>
      <c r="O20" s="236"/>
      <c r="P20" s="235" t="s">
        <v>391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392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13.9400884234246</v>
      </c>
      <c r="D24" s="105">
        <v>13.9400884234246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6.9700442117122998</v>
      </c>
      <c r="O24" s="166" t="s">
        <v>353</v>
      </c>
      <c r="P24" s="105">
        <v>6.9700442117122998</v>
      </c>
      <c r="Q24" s="102" t="s">
        <v>353</v>
      </c>
      <c r="R24" s="108">
        <f>F24+H24+J24+L24+N24+P24</f>
        <v>13.9400884234246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13.9400884234246</v>
      </c>
      <c r="D27" s="108">
        <v>13.9400884234246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6.9700442117122998</v>
      </c>
      <c r="O27" s="93" t="s">
        <v>353</v>
      </c>
      <c r="P27" s="108">
        <v>6.9700442117122998</v>
      </c>
      <c r="Q27" s="93" t="s">
        <v>353</v>
      </c>
      <c r="R27" s="108">
        <f t="shared" si="0"/>
        <v>13.9400884234246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11.616740352853833</v>
      </c>
      <c r="D30" s="105">
        <v>11.616740352853833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11.616740352853833</v>
      </c>
      <c r="Q30" s="102" t="s">
        <v>353</v>
      </c>
      <c r="R30" s="108">
        <f t="shared" si="0"/>
        <v>11.616740352853833</v>
      </c>
    </row>
    <row r="31" spans="1:21" x14ac:dyDescent="0.25">
      <c r="A31" s="103" t="s">
        <v>205</v>
      </c>
      <c r="B31" s="107" t="s">
        <v>206</v>
      </c>
      <c r="C31" s="108">
        <v>1.1616740352853834</v>
      </c>
      <c r="D31" s="108">
        <v>1.1616740352853834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1.1616740352853834</v>
      </c>
      <c r="Q31" s="93" t="s">
        <v>353</v>
      </c>
      <c r="R31" s="108">
        <f t="shared" si="0"/>
        <v>1.1616740352853834</v>
      </c>
    </row>
    <row r="32" spans="1:21" ht="31.5" x14ac:dyDescent="0.25">
      <c r="A32" s="103" t="s">
        <v>207</v>
      </c>
      <c r="B32" s="107" t="s">
        <v>208</v>
      </c>
      <c r="C32" s="108">
        <v>4.065859123498841</v>
      </c>
      <c r="D32" s="108">
        <v>4.065859123498841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4.065859123498841</v>
      </c>
      <c r="Q32" s="93" t="s">
        <v>353</v>
      </c>
      <c r="R32" s="108">
        <f t="shared" si="0"/>
        <v>4.065859123498841</v>
      </c>
    </row>
    <row r="33" spans="1:18" x14ac:dyDescent="0.25">
      <c r="A33" s="103" t="s">
        <v>209</v>
      </c>
      <c r="B33" s="107" t="s">
        <v>210</v>
      </c>
      <c r="C33" s="108">
        <v>5.8083701764269167</v>
      </c>
      <c r="D33" s="108">
        <v>5.8083701764269167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5.8083701764269167</v>
      </c>
      <c r="Q33" s="93" t="s">
        <v>353</v>
      </c>
      <c r="R33" s="108">
        <f t="shared" si="0"/>
        <v>5.8083701764269167</v>
      </c>
    </row>
    <row r="34" spans="1:18" x14ac:dyDescent="0.25">
      <c r="A34" s="103" t="s">
        <v>211</v>
      </c>
      <c r="B34" s="107" t="s">
        <v>212</v>
      </c>
      <c r="C34" s="108">
        <v>0.58083701764269247</v>
      </c>
      <c r="D34" s="108">
        <v>0.58083701764269247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0.58083701764269247</v>
      </c>
      <c r="Q34" s="93" t="s">
        <v>353</v>
      </c>
      <c r="R34" s="108">
        <f t="shared" si="0"/>
        <v>0.58083701764269247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1.4</v>
      </c>
      <c r="D39" s="108">
        <v>1.4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1.4</v>
      </c>
      <c r="Q39" s="93" t="s">
        <v>353</v>
      </c>
      <c r="R39" s="108">
        <f t="shared" si="0"/>
        <v>1.4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1.4</v>
      </c>
      <c r="D47" s="108">
        <v>1.4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1.4</v>
      </c>
      <c r="Q47" s="93" t="s">
        <v>353</v>
      </c>
      <c r="R47" s="108">
        <f t="shared" si="0"/>
        <v>1.4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11.616740352853833</v>
      </c>
      <c r="D51" s="105">
        <v>11.616740352853833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11.616740352853833</v>
      </c>
      <c r="Q51" s="102" t="s">
        <v>353</v>
      </c>
      <c r="R51" s="108">
        <f t="shared" si="0"/>
        <v>11.616740352853833</v>
      </c>
    </row>
    <row r="52" spans="1:18" x14ac:dyDescent="0.25">
      <c r="A52" s="106" t="s">
        <v>238</v>
      </c>
      <c r="B52" s="107" t="s">
        <v>239</v>
      </c>
      <c r="C52" s="108">
        <v>11.616740352853833</v>
      </c>
      <c r="D52" s="108">
        <v>11.616740352853833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11.616740352853833</v>
      </c>
      <c r="Q52" s="93" t="s">
        <v>353</v>
      </c>
      <c r="R52" s="108">
        <f t="shared" si="0"/>
        <v>11.616740352853833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1.4</v>
      </c>
      <c r="D56" s="108">
        <v>1.4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1.4</v>
      </c>
      <c r="Q56" s="93" t="s">
        <v>353</v>
      </c>
      <c r="R56" s="108">
        <f t="shared" si="0"/>
        <v>1.4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I27" sqref="I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2024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Р/СЗ/47/01/0007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1.4</v>
      </c>
      <c r="J26" s="61">
        <v>0</v>
      </c>
      <c r="K26" s="61">
        <v>0</v>
      </c>
      <c r="L26" s="61">
        <v>0</v>
      </c>
      <c r="M26" s="61" t="s">
        <v>394</v>
      </c>
      <c r="N26" s="61" t="s">
        <v>395</v>
      </c>
      <c r="O26" s="61" t="s">
        <v>363</v>
      </c>
      <c r="P26" s="169">
        <f>'1. паспорт местоположение'!C49*1000</f>
        <v>11616.740352853833</v>
      </c>
      <c r="Q26" s="61" t="s">
        <v>364</v>
      </c>
      <c r="R26" s="169">
        <f>P26</f>
        <v>11616.740352853833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2024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Р/СЗ/47/01/0007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ВЛ-10кВ от ТП 16 до РП 1 1,400 км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13.9400884234246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2025-10-31T11:45:56Z</dcterms:modified>
</cp:coreProperties>
</file>